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0" yWindow="0" windowWidth="24580" windowHeight="15560" tabRatio="500"/>
  </bookViews>
  <sheets>
    <sheet name="Sheet1" sheetId="1" r:id="rId1"/>
  </sheets>
  <definedNames>
    <definedName name="solver_eng" localSheetId="0" hidden="1">2</definedName>
    <definedName name="solver_lin" localSheetId="0" hidden="1">1</definedName>
    <definedName name="solver_neg" localSheetId="0" hidden="1">1</definedName>
    <definedName name="solver_num" localSheetId="0" hidden="1">0</definedName>
    <definedName name="solver_opt" localSheetId="0" hidden="1">Sheet1!$I$13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" i="1" l="1"/>
  <c r="B19" i="1"/>
  <c r="B30" i="1"/>
</calcChain>
</file>

<file path=xl/sharedStrings.xml><?xml version="1.0" encoding="utf-8"?>
<sst xmlns="http://schemas.openxmlformats.org/spreadsheetml/2006/main" count="38" uniqueCount="23">
  <si>
    <t>Demanda do período</t>
  </si>
  <si>
    <t xml:space="preserve">LEC = </t>
  </si>
  <si>
    <t>Custo de estoque</t>
  </si>
  <si>
    <t>Custo de pedido</t>
  </si>
  <si>
    <t>Cálculo do Lote Econômico de Compras (LEC)</t>
  </si>
  <si>
    <t>Entregas com lead time variável (com desvio padrão)</t>
  </si>
  <si>
    <t>Entregas com lead time fixo (sem desvio padrão)</t>
  </si>
  <si>
    <t>Desvio padrão do lead time</t>
  </si>
  <si>
    <t>Demanda média</t>
  </si>
  <si>
    <t>Desvio padrão da demanda</t>
  </si>
  <si>
    <t>Lead time médio</t>
  </si>
  <si>
    <t>Cálculo do Estoque de Segurança (ES)</t>
  </si>
  <si>
    <t xml:space="preserve">ES = </t>
  </si>
  <si>
    <t>Nível de serviço (%)</t>
  </si>
  <si>
    <t>unidades</t>
  </si>
  <si>
    <t>desnecessário</t>
  </si>
  <si>
    <t xml:space="preserve">Para maiores informações, clique aqui </t>
  </si>
  <si>
    <t>Para maiores informações, clique aqui</t>
  </si>
  <si>
    <t>%</t>
  </si>
  <si>
    <t>períodos</t>
  </si>
  <si>
    <t>Nível de serviço</t>
  </si>
  <si>
    <t>por pedido</t>
  </si>
  <si>
    <t>por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</si>
</sst>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u/>
      <sz val="14"/>
      <color theme="1"/>
      <name val="Calibri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4" borderId="0" xfId="0" applyFill="1" applyBorder="1"/>
    <xf numFmtId="0" fontId="4" fillId="4" borderId="0" xfId="0" applyFont="1" applyFill="1" applyBorder="1" applyProtection="1"/>
    <xf numFmtId="0" fontId="0" fillId="4" borderId="0" xfId="0" applyFont="1" applyFill="1" applyBorder="1" applyProtection="1"/>
    <xf numFmtId="0" fontId="1" fillId="4" borderId="0" xfId="9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right"/>
    </xf>
    <xf numFmtId="0" fontId="3" fillId="3" borderId="0" xfId="0" applyFont="1" applyFill="1" applyBorder="1" applyProtection="1"/>
    <xf numFmtId="1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right"/>
      <protection locked="0"/>
    </xf>
    <xf numFmtId="0" fontId="0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4" borderId="0" xfId="0" applyFill="1" applyBorder="1" applyProtection="1">
      <protection locked="0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ogisticadescomplicada.com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0</xdr:rowOff>
    </xdr:from>
    <xdr:to>
      <xdr:col>4</xdr:col>
      <xdr:colOff>241300</xdr:colOff>
      <xdr:row>3</xdr:row>
      <xdr:rowOff>175981</xdr:rowOff>
    </xdr:to>
    <xdr:pic>
      <xdr:nvPicPr>
        <xdr:cNvPr id="2" name="Picture 1" descr="LOGISTICA_DESCOMPLICADA_208x90.png">
          <a:hlinkClick xmlns:r="http://schemas.openxmlformats.org/officeDocument/2006/relationships" r:id="rId1" tooltip="Portal Logística Descomplicada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0500"/>
          <a:ext cx="3492500" cy="556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ogisticadescomplicada.com/o-que-e-e-como-calcular-o-estoque-de-seguranca/" TargetMode="External"/><Relationship Id="rId2" Type="http://schemas.openxmlformats.org/officeDocument/2006/relationships/hyperlink" Target="http://www.logisticadescomplicada.com/entendendo-o-lote-economico-de-compras-lec-ou-eoq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abSelected="1" workbookViewId="0">
      <selection activeCell="C13" sqref="C13"/>
    </sheetView>
  </sheetViews>
  <sheetFormatPr baseColWidth="10" defaultRowHeight="15" x14ac:dyDescent="0"/>
  <cols>
    <col min="1" max="1" width="7.33203125" style="3" customWidth="1"/>
    <col min="2" max="2" width="15.6640625" style="3" customWidth="1"/>
    <col min="3" max="3" width="10.33203125" style="3" customWidth="1"/>
    <col min="4" max="4" width="10.83203125" style="3"/>
    <col min="5" max="5" width="8.6640625" style="3" customWidth="1"/>
    <col min="6" max="6" width="7.83203125" style="3" customWidth="1"/>
    <col min="7" max="7" width="10.83203125" style="3"/>
    <col min="8" max="8" width="13" style="3" customWidth="1"/>
    <col min="9" max="9" width="12.33203125" style="1" customWidth="1"/>
    <col min="10" max="18" width="10.83203125" style="3"/>
    <col min="19" max="16384" width="10.83203125" style="1"/>
  </cols>
  <sheetData>
    <row r="1" spans="1:10" s="3" customFormat="1"/>
    <row r="2" spans="1:10" s="3" customFormat="1"/>
    <row r="3" spans="1:10" s="3" customFormat="1"/>
    <row r="4" spans="1:10" s="3" customFormat="1"/>
    <row r="5" spans="1:10" s="3" customFormat="1"/>
    <row r="6" spans="1:10" s="3" customFormat="1"/>
    <row r="7" spans="1:10" s="3" customFormat="1"/>
    <row r="8" spans="1:10" s="3" customFormat="1" ht="18">
      <c r="A8" s="2" t="s">
        <v>11</v>
      </c>
    </row>
    <row r="9" spans="1:10" s="3" customFormat="1">
      <c r="A9" s="4" t="s">
        <v>16</v>
      </c>
      <c r="B9" s="4"/>
      <c r="C9" s="4"/>
    </row>
    <row r="10" spans="1:10" s="3" customFormat="1"/>
    <row r="11" spans="1:10" s="3" customFormat="1">
      <c r="A11" s="3" t="s">
        <v>5</v>
      </c>
      <c r="G11" s="3" t="s">
        <v>6</v>
      </c>
    </row>
    <row r="12" spans="1:10" s="3" customFormat="1"/>
    <row r="13" spans="1:10">
      <c r="A13" s="3" t="s">
        <v>10</v>
      </c>
      <c r="C13" s="9">
        <v>2</v>
      </c>
      <c r="D13" s="3" t="s">
        <v>19</v>
      </c>
      <c r="G13" s="3" t="s">
        <v>10</v>
      </c>
      <c r="I13" s="11">
        <v>2</v>
      </c>
      <c r="J13" s="3" t="s">
        <v>19</v>
      </c>
    </row>
    <row r="14" spans="1:10">
      <c r="A14" s="3" t="s">
        <v>7</v>
      </c>
      <c r="C14" s="9">
        <v>1</v>
      </c>
      <c r="D14" s="3" t="s">
        <v>19</v>
      </c>
      <c r="G14" s="3" t="s">
        <v>7</v>
      </c>
      <c r="I14" s="12">
        <v>0</v>
      </c>
      <c r="J14" s="3" t="s">
        <v>19</v>
      </c>
    </row>
    <row r="15" spans="1:10">
      <c r="A15" s="3" t="s">
        <v>8</v>
      </c>
      <c r="C15" s="9">
        <v>200</v>
      </c>
      <c r="D15" s="3" t="s">
        <v>14</v>
      </c>
      <c r="G15" s="3" t="s">
        <v>8</v>
      </c>
      <c r="I15" s="12" t="s">
        <v>15</v>
      </c>
    </row>
    <row r="16" spans="1:10">
      <c r="A16" s="3" t="s">
        <v>9</v>
      </c>
      <c r="C16" s="9">
        <v>15</v>
      </c>
      <c r="D16" s="3" t="s">
        <v>14</v>
      </c>
      <c r="G16" s="3" t="s">
        <v>9</v>
      </c>
      <c r="I16" s="11">
        <v>15</v>
      </c>
      <c r="J16" s="3" t="s">
        <v>14</v>
      </c>
    </row>
    <row r="17" spans="1:10">
      <c r="A17" s="3" t="s">
        <v>20</v>
      </c>
      <c r="C17" s="9">
        <v>99.5</v>
      </c>
      <c r="D17" s="3" t="s">
        <v>18</v>
      </c>
      <c r="G17" s="3" t="s">
        <v>13</v>
      </c>
      <c r="I17" s="11">
        <v>99.5</v>
      </c>
      <c r="J17" s="3" t="s">
        <v>18</v>
      </c>
    </row>
    <row r="18" spans="1:10" s="3" customFormat="1">
      <c r="C18" s="5"/>
    </row>
    <row r="19" spans="1:10" s="3" customFormat="1" ht="18">
      <c r="A19" s="6" t="s">
        <v>12</v>
      </c>
      <c r="B19" s="7">
        <f>NORMSINV(C17/100)*SQRT((C16^2)*C13+(C15^2)*(C14^2))</f>
        <v>518.05556411576936</v>
      </c>
      <c r="C19" s="6" t="s">
        <v>14</v>
      </c>
      <c r="G19" s="6" t="s">
        <v>12</v>
      </c>
      <c r="H19" s="7">
        <f>NORMSINV(I17/100)*I16*SQRT(I13)</f>
        <v>54.641591031553475</v>
      </c>
      <c r="I19" s="6" t="s">
        <v>14</v>
      </c>
    </row>
    <row r="20" spans="1:10" s="3" customFormat="1"/>
    <row r="21" spans="1:10" s="3" customFormat="1"/>
    <row r="22" spans="1:10" s="3" customFormat="1"/>
    <row r="23" spans="1:10" s="3" customFormat="1" ht="18">
      <c r="A23" s="2" t="s">
        <v>4</v>
      </c>
    </row>
    <row r="24" spans="1:10" s="3" customFormat="1">
      <c r="A24" s="4" t="s">
        <v>17</v>
      </c>
      <c r="B24" s="4"/>
      <c r="C24" s="4"/>
    </row>
    <row r="25" spans="1:10" s="3" customFormat="1"/>
    <row r="26" spans="1:10">
      <c r="A26" s="3" t="s">
        <v>0</v>
      </c>
      <c r="C26" s="10">
        <v>500</v>
      </c>
      <c r="D26" s="3" t="s">
        <v>14</v>
      </c>
    </row>
    <row r="27" spans="1:10">
      <c r="A27" s="3" t="s">
        <v>3</v>
      </c>
      <c r="C27" s="10">
        <v>10</v>
      </c>
      <c r="D27" s="3" t="s">
        <v>21</v>
      </c>
    </row>
    <row r="28" spans="1:10">
      <c r="A28" s="3" t="s">
        <v>2</v>
      </c>
      <c r="C28" s="10">
        <v>1</v>
      </c>
      <c r="D28" s="3" t="s">
        <v>22</v>
      </c>
    </row>
    <row r="29" spans="1:10" s="3" customFormat="1"/>
    <row r="30" spans="1:10" s="3" customFormat="1" ht="18">
      <c r="A30" s="8" t="s">
        <v>1</v>
      </c>
      <c r="B30" s="7">
        <f>SQRT(2*C26*C27/C28)</f>
        <v>100</v>
      </c>
      <c r="C30" s="6" t="s">
        <v>14</v>
      </c>
    </row>
    <row r="31" spans="1:10" s="3" customFormat="1"/>
    <row r="32" spans="1:10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</sheetData>
  <sheetProtection password="C87A" sheet="1" objects="1" scenarios="1" selectLockedCells="1"/>
  <mergeCells count="2">
    <mergeCell ref="A9:C9"/>
    <mergeCell ref="A24:C24"/>
  </mergeCells>
  <phoneticPr fontId="5" type="noConversion"/>
  <hyperlinks>
    <hyperlink ref="A9" r:id="rId1" tooltip="Estoque de Segurança - Logística Descomplicada"/>
    <hyperlink ref="A24" r:id="rId2" tooltip="Lote Econômico de Compras - Logística Descomplicada"/>
  </hyperlinks>
  <pageMargins left="0.75" right="0.75" top="1" bottom="1" header="0.5" footer="0.5"/>
  <pageSetup orientation="portrait" horizontalDpi="4294967292" verticalDpi="4294967292"/>
  <colBreaks count="1" manualBreakCount="1">
    <brk id="6" max="1048575" man="1"/>
  </colBreaks>
  <drawing r:id="rId3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Coelho</dc:creator>
  <cp:lastModifiedBy>Leandro Coelho</cp:lastModifiedBy>
  <dcterms:created xsi:type="dcterms:W3CDTF">2012-10-05T02:13:24Z</dcterms:created>
  <dcterms:modified xsi:type="dcterms:W3CDTF">2012-10-14T22:46:46Z</dcterms:modified>
</cp:coreProperties>
</file>